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FB6D2715-D5B4-4A8F-A5FC-923533C764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J27" i="1"/>
  <c r="H27" i="1"/>
  <c r="F27" i="1"/>
  <c r="J26" i="1"/>
  <c r="H26" i="1"/>
  <c r="F26" i="1"/>
  <c r="J25" i="1"/>
  <c r="H25" i="1"/>
  <c r="F25" i="1"/>
  <c r="J24" i="1"/>
  <c r="H24" i="1"/>
  <c r="F24" i="1"/>
  <c r="J23" i="1"/>
  <c r="H23" i="1"/>
  <c r="F23" i="1"/>
  <c r="J22" i="1"/>
  <c r="H22" i="1"/>
  <c r="F22" i="1"/>
  <c r="J21" i="1"/>
  <c r="H21" i="1"/>
  <c r="F21" i="1"/>
  <c r="J20" i="1"/>
  <c r="H20" i="1"/>
  <c r="F20" i="1"/>
  <c r="J19" i="1"/>
  <c r="H19" i="1"/>
  <c r="F19" i="1"/>
  <c r="J18" i="1"/>
  <c r="H18" i="1"/>
  <c r="F18" i="1"/>
  <c r="J17" i="1"/>
  <c r="H17" i="1"/>
  <c r="J16" i="1"/>
  <c r="H16" i="1"/>
  <c r="F16" i="1"/>
  <c r="J15" i="1"/>
  <c r="H15" i="1"/>
  <c r="F15" i="1"/>
  <c r="J14" i="1"/>
  <c r="H14" i="1"/>
  <c r="F14" i="1"/>
  <c r="J13" i="1"/>
  <c r="H13" i="1"/>
  <c r="F13" i="1"/>
  <c r="J12" i="1"/>
  <c r="H12" i="1"/>
  <c r="F12" i="1"/>
  <c r="J11" i="1"/>
  <c r="H11" i="1"/>
  <c r="F11" i="1"/>
  <c r="J10" i="1"/>
  <c r="H10" i="1"/>
  <c r="F10" i="1"/>
  <c r="J9" i="1"/>
  <c r="H9" i="1"/>
  <c r="F9" i="1"/>
  <c r="J8" i="1"/>
  <c r="H8" i="1"/>
  <c r="F8" i="1"/>
  <c r="J7" i="1"/>
  <c r="H7" i="1"/>
  <c r="F7" i="1"/>
  <c r="J5" i="1"/>
  <c r="H5" i="1"/>
  <c r="F5" i="1"/>
  <c r="K17" i="1" l="1"/>
  <c r="H28" i="1"/>
  <c r="K7" i="1"/>
  <c r="K11" i="1"/>
  <c r="K15" i="1"/>
  <c r="K18" i="1"/>
  <c r="K20" i="1"/>
  <c r="K24" i="1"/>
  <c r="K10" i="1"/>
  <c r="K14" i="1"/>
  <c r="K23" i="1"/>
  <c r="K27" i="1"/>
  <c r="K5" i="1"/>
  <c r="K9" i="1"/>
  <c r="K13" i="1"/>
  <c r="K22" i="1"/>
  <c r="K26" i="1"/>
  <c r="F28" i="1"/>
  <c r="K29" i="1" s="1"/>
  <c r="K8" i="1"/>
  <c r="K12" i="1"/>
  <c r="K16" i="1"/>
  <c r="J28" i="1"/>
  <c r="K19" i="1"/>
  <c r="K21" i="1"/>
  <c r="K25" i="1"/>
  <c r="K28" i="1" l="1"/>
  <c r="K30" i="1" s="1"/>
  <c r="K31" i="1" s="1"/>
  <c r="K32" i="1" s="1"/>
  <c r="K33" i="1" l="1"/>
  <c r="K34" i="1" s="1"/>
  <c r="C36" i="1" s="1"/>
  <c r="C37" i="1" l="1"/>
  <c r="C38" i="1" s="1"/>
  <c r="C39" i="1" s="1"/>
  <c r="C40" i="1" s="1"/>
</calcChain>
</file>

<file path=xl/sharedStrings.xml><?xml version="1.0" encoding="utf-8"?>
<sst xmlns="http://schemas.openxmlformats.org/spreadsheetml/2006/main" count="73" uniqueCount="48">
  <si>
    <t>#</t>
  </si>
  <si>
    <t>samuSaoebis da danaxarjebis dasaxeleba</t>
  </si>
  <si>
    <t>ganz. erT.</t>
  </si>
  <si>
    <t>raodenoba</t>
  </si>
  <si>
    <t>masala</t>
  </si>
  <si>
    <t>xelfasi</t>
  </si>
  <si>
    <t>transporti (meqanizmebi)</t>
  </si>
  <si>
    <t>Rirebuleba</t>
  </si>
  <si>
    <t>ganz. erT-ze</t>
  </si>
  <si>
    <t>sul</t>
  </si>
  <si>
    <r>
      <t>m</t>
    </r>
    <r>
      <rPr>
        <vertAlign val="superscript"/>
        <sz val="11"/>
        <rFont val="AcadNusx"/>
      </rPr>
      <t>2</t>
    </r>
  </si>
  <si>
    <t>სარემონტო სამუშაოები</t>
  </si>
  <si>
    <r>
      <t>მ</t>
    </r>
    <r>
      <rPr>
        <vertAlign val="superscript"/>
        <sz val="11"/>
        <rFont val="AcadNusx"/>
      </rPr>
      <t>2</t>
    </r>
  </si>
  <si>
    <t>c</t>
  </si>
  <si>
    <t>jami</t>
  </si>
  <si>
    <t>satransporto xarjebi</t>
  </si>
  <si>
    <t>zednadebi xarjebi</t>
  </si>
  <si>
    <t>gegmiuri dagroveba</t>
  </si>
  <si>
    <t>m</t>
  </si>
  <si>
    <t>samSeneblo samuSaoebi</t>
  </si>
  <si>
    <t>dRg 18%</t>
  </si>
  <si>
    <t>სულ ჯამი</t>
  </si>
  <si>
    <t>საdemontaJo სამუშაოები</t>
  </si>
  <si>
    <t>sapirfareSosi kedlebisa da kafelmetlaxis demontaJi</t>
  </si>
  <si>
    <t>saxuravi</t>
  </si>
  <si>
    <t>samSeneblo blokis dalageba</t>
  </si>
  <si>
    <t>sapirfareSos betonis samuSaoebi</t>
  </si>
  <si>
    <t>m3</t>
  </si>
  <si>
    <t>sapirfareSos lesva</t>
  </si>
  <si>
    <t>sapirfareSos gare kedlebis dabrizgva</t>
  </si>
  <si>
    <t>sapirfareSos fasadis Rebva</t>
  </si>
  <si>
    <t>sapirfareSos iatakebis mowyoba qviSacementis xsnariT da armirebuli setkiT</t>
  </si>
  <si>
    <t>kanalizaciis qselis mowyoba da santeqnika</t>
  </si>
  <si>
    <t>kedlebisa da iatakis mopirkeTeba kafelmetlaxiT</t>
  </si>
  <si>
    <t>Weris mowyoba TabaSirmuyaos filebiT, minabambiT</t>
  </si>
  <si>
    <t>sadrenaJo sistemis mowyoba da kedlis izolacia</t>
  </si>
  <si>
    <t>kedlebze dazianebuli nalesis moxsna, lesva, SefiTxvna, damuSaveba da Rebva</t>
  </si>
  <si>
    <t>fiTxiT Werebisa da kedlebis nawilobrivi damuSaveba da Rebva</t>
  </si>
  <si>
    <t>xis iatakis mowyoba 12/8 koWiT da 3sm sisqis kbiliani ficriT</t>
  </si>
  <si>
    <t>linoniumis dageba</t>
  </si>
  <si>
    <t>metaloplastmasis karebis montaJi</t>
  </si>
  <si>
    <t>iatakis moWimva QqviSacementis xsnariT</t>
  </si>
  <si>
    <t>mdf-is karis montaJi</t>
  </si>
  <si>
    <t>elqselis mowyoba sapirfareSoebSi</t>
  </si>
  <si>
    <t>metaloplastmasis fanjris mowyoba 1,85*1,8</t>
  </si>
  <si>
    <t>samSeneblo nagavis gatana</t>
  </si>
  <si>
    <t>gauTvaliswinebeli samuSaoebi 0%</t>
  </si>
  <si>
    <t>მცხეთის სერვის ცენტრი - საპირფარეშოების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</si>
</sst>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&quot;р.&quot;_-;\-* #,##0.00&quot;р.&quot;_-;_-* &quot;-&quot;??&quot;р.&quot;_-;_-@_-"/>
    <numFmt numFmtId="165" formatCode="0.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name val="AcadNusx"/>
    </font>
    <font>
      <sz val="11"/>
      <name val="Times New Roman"/>
      <family val="1"/>
      <charset val="204"/>
    </font>
    <font>
      <vertAlign val="superscript"/>
      <sz val="11"/>
      <name val="AcadNusx"/>
    </font>
    <font>
      <sz val="11"/>
      <color theme="1"/>
      <name val="AcadNusx"/>
    </font>
    <font>
      <b/>
      <sz val="11"/>
      <name val="AcadNusx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name val="AcadNusx"/>
    </font>
    <font>
      <sz val="10"/>
      <name val="AcadNusx"/>
    </font>
    <font>
      <sz val="9"/>
      <name val="AcadNusx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164" fontId="7" fillId="0" borderId="0" applyFont="0" applyFill="0" applyBorder="0" applyAlignment="0" applyProtection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3" fontId="1" fillId="2" borderId="1" xfId="0" applyNumberFormat="1" applyFont="1" applyFill="1" applyBorder="1" applyAlignment="1">
      <alignment horizontal="center" vertical="center" wrapText="1"/>
    </xf>
    <xf numFmtId="43" fontId="1" fillId="2" borderId="1" xfId="1" quotePrefix="1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64" fontId="5" fillId="0" borderId="1" xfId="3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6" fontId="1" fillId="2" borderId="1" xfId="1" quotePrefix="1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166" fontId="0" fillId="0" borderId="0" xfId="0" applyNumberFormat="1" applyAlignment="1">
      <alignment horizontal="center" vertical="center"/>
    </xf>
    <xf numFmtId="1" fontId="8" fillId="0" borderId="1" xfId="0" applyNumberFormat="1" applyFont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</cellXfs>
  <cellStyles count="4">
    <cellStyle name="Currency_McxeTa BOQ - File. 17.05.2010" xfId="3" xr:uid="{00000000-0005-0000-0000-000001000000}"/>
    <cellStyle name="Normal" xfId="0" builtinId="0"/>
    <cellStyle name="Normal 2 2" xfId="2" xr:uid="{00000000-0005-0000-0000-000003000000}"/>
    <cellStyle name="Normal_stadion-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zoomScaleNormal="100" workbookViewId="0">
      <selection activeCell="N12" sqref="N12"/>
    </sheetView>
  </sheetViews>
  <sheetFormatPr defaultColWidth="9.109375" defaultRowHeight="14.4" x14ac:dyDescent="0.3"/>
  <cols>
    <col min="1" max="1" width="3" style="19" bestFit="1" customWidth="1"/>
    <col min="2" max="2" width="52.88671875" style="19" customWidth="1"/>
    <col min="3" max="3" width="6.109375" style="19" bestFit="1" customWidth="1"/>
    <col min="4" max="4" width="8.5546875" style="19" customWidth="1"/>
    <col min="5" max="5" width="8.44140625" style="19" bestFit="1" customWidth="1"/>
    <col min="6" max="6" width="10.109375" style="18" bestFit="1" customWidth="1"/>
    <col min="7" max="7" width="9.6640625" style="18" bestFit="1" customWidth="1"/>
    <col min="8" max="8" width="10.6640625" style="18" bestFit="1" customWidth="1"/>
    <col min="9" max="9" width="8.33203125" style="18" bestFit="1" customWidth="1"/>
    <col min="10" max="10" width="8.33203125" style="18" customWidth="1"/>
    <col min="11" max="11" width="12.109375" style="46" customWidth="1"/>
    <col min="12" max="16384" width="9.109375" style="19"/>
  </cols>
  <sheetData>
    <row r="1" spans="1:11" x14ac:dyDescent="0.3">
      <c r="A1" s="59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21" customFormat="1" ht="33" customHeight="1" x14ac:dyDescent="0.3">
      <c r="A2" s="55" t="s">
        <v>0</v>
      </c>
      <c r="B2" s="52" t="s">
        <v>1</v>
      </c>
      <c r="C2" s="52" t="s">
        <v>2</v>
      </c>
      <c r="D2" s="57" t="s">
        <v>3</v>
      </c>
      <c r="E2" s="52" t="s">
        <v>4</v>
      </c>
      <c r="F2" s="52"/>
      <c r="G2" s="52" t="s">
        <v>5</v>
      </c>
      <c r="H2" s="52"/>
      <c r="I2" s="52" t="s">
        <v>6</v>
      </c>
      <c r="J2" s="52"/>
      <c r="K2" s="53" t="s">
        <v>7</v>
      </c>
    </row>
    <row r="3" spans="1:11" s="21" customFormat="1" ht="33" customHeight="1" x14ac:dyDescent="0.3">
      <c r="A3" s="56"/>
      <c r="B3" s="52"/>
      <c r="C3" s="52"/>
      <c r="D3" s="58"/>
      <c r="E3" s="2" t="s">
        <v>8</v>
      </c>
      <c r="F3" s="3" t="s">
        <v>9</v>
      </c>
      <c r="G3" s="2" t="s">
        <v>8</v>
      </c>
      <c r="H3" s="1" t="s">
        <v>9</v>
      </c>
      <c r="I3" s="2" t="s">
        <v>8</v>
      </c>
      <c r="J3" s="1" t="s">
        <v>9</v>
      </c>
      <c r="K3" s="54"/>
    </row>
    <row r="4" spans="1:11" s="23" customFormat="1" ht="16.2" x14ac:dyDescent="0.3">
      <c r="A4" s="22"/>
      <c r="B4" s="48" t="s">
        <v>22</v>
      </c>
      <c r="C4" s="49"/>
      <c r="D4" s="49"/>
      <c r="E4" s="49"/>
      <c r="F4" s="49"/>
      <c r="G4" s="49"/>
      <c r="H4" s="49"/>
      <c r="I4" s="49"/>
      <c r="J4" s="49"/>
      <c r="K4" s="50"/>
    </row>
    <row r="5" spans="1:11" s="23" customFormat="1" ht="32.4" x14ac:dyDescent="0.3">
      <c r="A5" s="22">
        <v>1</v>
      </c>
      <c r="B5" s="24" t="s">
        <v>23</v>
      </c>
      <c r="C5" s="22" t="s">
        <v>13</v>
      </c>
      <c r="D5" s="5">
        <v>1</v>
      </c>
      <c r="E5" s="6"/>
      <c r="F5" s="7">
        <f t="shared" ref="F5" si="0">D5*E5</f>
        <v>0</v>
      </c>
      <c r="G5" s="6"/>
      <c r="H5" s="7">
        <f t="shared" ref="H5" si="1">D5*G5</f>
        <v>0</v>
      </c>
      <c r="I5" s="6"/>
      <c r="J5" s="7">
        <f t="shared" ref="J5" si="2">D5*I5</f>
        <v>0</v>
      </c>
      <c r="K5" s="40">
        <f t="shared" ref="K5" si="3">F5+H5+J5</f>
        <v>0</v>
      </c>
    </row>
    <row r="6" spans="1:11" s="23" customFormat="1" ht="16.2" x14ac:dyDescent="0.3">
      <c r="A6" s="22"/>
      <c r="B6" s="48" t="s">
        <v>11</v>
      </c>
      <c r="C6" s="49"/>
      <c r="D6" s="49"/>
      <c r="E6" s="49"/>
      <c r="F6" s="49"/>
      <c r="G6" s="49"/>
      <c r="H6" s="49"/>
      <c r="I6" s="49"/>
      <c r="J6" s="49"/>
      <c r="K6" s="50"/>
    </row>
    <row r="7" spans="1:11" s="25" customFormat="1" ht="19.2" x14ac:dyDescent="0.3">
      <c r="A7" s="22">
        <v>2</v>
      </c>
      <c r="B7" s="24" t="s">
        <v>24</v>
      </c>
      <c r="C7" s="4" t="s">
        <v>10</v>
      </c>
      <c r="D7" s="5">
        <v>8</v>
      </c>
      <c r="E7" s="6"/>
      <c r="F7" s="7">
        <f>D7*E7</f>
        <v>0</v>
      </c>
      <c r="G7" s="6"/>
      <c r="H7" s="7">
        <f>D7*G7</f>
        <v>0</v>
      </c>
      <c r="I7" s="6"/>
      <c r="J7" s="7">
        <f>D7*I7</f>
        <v>0</v>
      </c>
      <c r="K7" s="40">
        <f>F7+H7+J7</f>
        <v>0</v>
      </c>
    </row>
    <row r="8" spans="1:11" s="25" customFormat="1" ht="16.2" x14ac:dyDescent="0.3">
      <c r="A8" s="22">
        <v>3</v>
      </c>
      <c r="B8" s="24" t="s">
        <v>25</v>
      </c>
      <c r="C8" s="4" t="s">
        <v>13</v>
      </c>
      <c r="D8" s="5">
        <v>380</v>
      </c>
      <c r="E8" s="6"/>
      <c r="F8" s="7">
        <f t="shared" ref="F8:F27" si="4">D8*E8</f>
        <v>0</v>
      </c>
      <c r="G8" s="6"/>
      <c r="H8" s="7">
        <f t="shared" ref="H8:H27" si="5">D8*G8</f>
        <v>0</v>
      </c>
      <c r="I8" s="6"/>
      <c r="J8" s="7">
        <f t="shared" ref="J8:J27" si="6">D8*I8</f>
        <v>0</v>
      </c>
      <c r="K8" s="40">
        <f t="shared" ref="K8:K27" si="7">F8+H8+J8</f>
        <v>0</v>
      </c>
    </row>
    <row r="9" spans="1:11" s="27" customFormat="1" ht="16.2" x14ac:dyDescent="0.3">
      <c r="A9" s="22">
        <v>4</v>
      </c>
      <c r="B9" s="24" t="s">
        <v>26</v>
      </c>
      <c r="C9" s="4" t="s">
        <v>27</v>
      </c>
      <c r="D9" s="26">
        <v>2.2999999999999998</v>
      </c>
      <c r="E9" s="6"/>
      <c r="F9" s="7">
        <f t="shared" si="4"/>
        <v>0</v>
      </c>
      <c r="G9" s="6"/>
      <c r="H9" s="7">
        <f t="shared" si="5"/>
        <v>0</v>
      </c>
      <c r="I9" s="6"/>
      <c r="J9" s="7">
        <f t="shared" si="6"/>
        <v>0</v>
      </c>
      <c r="K9" s="40">
        <f t="shared" si="7"/>
        <v>0</v>
      </c>
    </row>
    <row r="10" spans="1:11" s="27" customFormat="1" ht="19.2" x14ac:dyDescent="0.3">
      <c r="A10" s="22">
        <v>5</v>
      </c>
      <c r="B10" s="24" t="s">
        <v>28</v>
      </c>
      <c r="C10" s="4" t="s">
        <v>12</v>
      </c>
      <c r="D10" s="8">
        <v>40</v>
      </c>
      <c r="E10" s="6"/>
      <c r="F10" s="7">
        <f t="shared" si="4"/>
        <v>0</v>
      </c>
      <c r="G10" s="6"/>
      <c r="H10" s="7">
        <f t="shared" si="5"/>
        <v>0</v>
      </c>
      <c r="I10" s="6"/>
      <c r="J10" s="7">
        <f t="shared" si="6"/>
        <v>0</v>
      </c>
      <c r="K10" s="40">
        <f t="shared" si="7"/>
        <v>0</v>
      </c>
    </row>
    <row r="11" spans="1:11" s="27" customFormat="1" ht="19.2" x14ac:dyDescent="0.3">
      <c r="A11" s="22">
        <v>6</v>
      </c>
      <c r="B11" s="28" t="s">
        <v>29</v>
      </c>
      <c r="C11" s="4" t="s">
        <v>12</v>
      </c>
      <c r="D11" s="8">
        <v>18</v>
      </c>
      <c r="E11" s="6"/>
      <c r="F11" s="7">
        <f t="shared" si="4"/>
        <v>0</v>
      </c>
      <c r="G11" s="6"/>
      <c r="H11" s="7">
        <f t="shared" si="5"/>
        <v>0</v>
      </c>
      <c r="I11" s="6"/>
      <c r="J11" s="7">
        <f t="shared" si="6"/>
        <v>0</v>
      </c>
      <c r="K11" s="40">
        <f t="shared" si="7"/>
        <v>0</v>
      </c>
    </row>
    <row r="12" spans="1:11" s="27" customFormat="1" ht="19.2" x14ac:dyDescent="0.3">
      <c r="A12" s="22">
        <v>7</v>
      </c>
      <c r="B12" s="28" t="s">
        <v>30</v>
      </c>
      <c r="C12" s="4" t="s">
        <v>10</v>
      </c>
      <c r="D12" s="8">
        <v>18</v>
      </c>
      <c r="E12" s="6"/>
      <c r="F12" s="7">
        <f t="shared" si="4"/>
        <v>0</v>
      </c>
      <c r="G12" s="6"/>
      <c r="H12" s="7">
        <f t="shared" si="5"/>
        <v>0</v>
      </c>
      <c r="I12" s="6"/>
      <c r="J12" s="7">
        <f t="shared" si="6"/>
        <v>0</v>
      </c>
      <c r="K12" s="40">
        <f t="shared" si="7"/>
        <v>0</v>
      </c>
    </row>
    <row r="13" spans="1:11" s="27" customFormat="1" ht="32.4" x14ac:dyDescent="0.3">
      <c r="A13" s="22">
        <v>8</v>
      </c>
      <c r="B13" s="24" t="s">
        <v>31</v>
      </c>
      <c r="C13" s="4" t="s">
        <v>12</v>
      </c>
      <c r="D13" s="29">
        <v>5</v>
      </c>
      <c r="E13" s="6"/>
      <c r="F13" s="7">
        <f t="shared" si="4"/>
        <v>0</v>
      </c>
      <c r="G13" s="6"/>
      <c r="H13" s="7">
        <f t="shared" si="5"/>
        <v>0</v>
      </c>
      <c r="I13" s="6"/>
      <c r="J13" s="7">
        <f t="shared" si="6"/>
        <v>0</v>
      </c>
      <c r="K13" s="40">
        <f t="shared" si="7"/>
        <v>0</v>
      </c>
    </row>
    <row r="14" spans="1:11" s="27" customFormat="1" ht="16.2" x14ac:dyDescent="0.3">
      <c r="A14" s="22">
        <v>9</v>
      </c>
      <c r="B14" s="28" t="s">
        <v>32</v>
      </c>
      <c r="C14" s="4" t="s">
        <v>13</v>
      </c>
      <c r="D14" s="8">
        <v>1</v>
      </c>
      <c r="E14" s="6"/>
      <c r="F14" s="7">
        <f t="shared" si="4"/>
        <v>0</v>
      </c>
      <c r="G14" s="6"/>
      <c r="H14" s="7">
        <f t="shared" si="5"/>
        <v>0</v>
      </c>
      <c r="I14" s="6"/>
      <c r="J14" s="7">
        <f t="shared" si="6"/>
        <v>0</v>
      </c>
      <c r="K14" s="40">
        <f t="shared" si="7"/>
        <v>0</v>
      </c>
    </row>
    <row r="15" spans="1:11" s="27" customFormat="1" ht="32.4" x14ac:dyDescent="0.3">
      <c r="A15" s="22">
        <v>10</v>
      </c>
      <c r="B15" s="24" t="s">
        <v>33</v>
      </c>
      <c r="C15" s="4" t="s">
        <v>12</v>
      </c>
      <c r="D15" s="26">
        <v>15.3</v>
      </c>
      <c r="E15" s="6"/>
      <c r="F15" s="7">
        <f t="shared" si="4"/>
        <v>0</v>
      </c>
      <c r="G15" s="6"/>
      <c r="H15" s="7">
        <f t="shared" si="5"/>
        <v>0</v>
      </c>
      <c r="I15" s="6"/>
      <c r="J15" s="7">
        <f t="shared" si="6"/>
        <v>0</v>
      </c>
      <c r="K15" s="40">
        <f t="shared" si="7"/>
        <v>0</v>
      </c>
    </row>
    <row r="16" spans="1:11" s="27" customFormat="1" ht="32.4" x14ac:dyDescent="0.3">
      <c r="A16" s="22">
        <v>11</v>
      </c>
      <c r="B16" s="24" t="s">
        <v>34</v>
      </c>
      <c r="C16" s="4" t="s">
        <v>12</v>
      </c>
      <c r="D16" s="8">
        <v>5</v>
      </c>
      <c r="E16" s="6"/>
      <c r="F16" s="7">
        <f t="shared" si="4"/>
        <v>0</v>
      </c>
      <c r="G16" s="6"/>
      <c r="H16" s="7">
        <f t="shared" si="5"/>
        <v>0</v>
      </c>
      <c r="I16" s="6"/>
      <c r="J16" s="7">
        <f t="shared" si="6"/>
        <v>0</v>
      </c>
      <c r="K16" s="40">
        <f t="shared" si="7"/>
        <v>0</v>
      </c>
    </row>
    <row r="17" spans="1:11" s="27" customFormat="1" ht="32.1" customHeight="1" x14ac:dyDescent="0.3">
      <c r="A17" s="22">
        <v>12</v>
      </c>
      <c r="B17" s="24" t="s">
        <v>35</v>
      </c>
      <c r="C17" s="4" t="s">
        <v>18</v>
      </c>
      <c r="D17" s="8">
        <v>46</v>
      </c>
      <c r="E17" s="6"/>
      <c r="F17" s="7">
        <f t="shared" si="4"/>
        <v>0</v>
      </c>
      <c r="G17" s="6"/>
      <c r="H17" s="7">
        <f t="shared" si="5"/>
        <v>0</v>
      </c>
      <c r="I17" s="6"/>
      <c r="J17" s="7">
        <f t="shared" si="6"/>
        <v>0</v>
      </c>
      <c r="K17" s="40">
        <f t="shared" si="7"/>
        <v>0</v>
      </c>
    </row>
    <row r="18" spans="1:11" s="30" customFormat="1" ht="32.4" x14ac:dyDescent="0.3">
      <c r="A18" s="22">
        <v>13</v>
      </c>
      <c r="B18" s="24" t="s">
        <v>36</v>
      </c>
      <c r="C18" s="4" t="s">
        <v>12</v>
      </c>
      <c r="D18" s="5">
        <v>350</v>
      </c>
      <c r="E18" s="6"/>
      <c r="F18" s="7">
        <f t="shared" si="4"/>
        <v>0</v>
      </c>
      <c r="G18" s="6"/>
      <c r="H18" s="7">
        <f t="shared" si="5"/>
        <v>0</v>
      </c>
      <c r="I18" s="6"/>
      <c r="J18" s="7">
        <f t="shared" si="6"/>
        <v>0</v>
      </c>
      <c r="K18" s="40">
        <f t="shared" si="7"/>
        <v>0</v>
      </c>
    </row>
    <row r="19" spans="1:11" s="30" customFormat="1" ht="32.4" x14ac:dyDescent="0.3">
      <c r="A19" s="22">
        <v>14</v>
      </c>
      <c r="B19" s="28" t="s">
        <v>37</v>
      </c>
      <c r="C19" s="4" t="s">
        <v>12</v>
      </c>
      <c r="D19" s="5">
        <v>1925</v>
      </c>
      <c r="E19" s="6"/>
      <c r="F19" s="7">
        <f t="shared" si="4"/>
        <v>0</v>
      </c>
      <c r="G19" s="6"/>
      <c r="H19" s="7">
        <f t="shared" si="5"/>
        <v>0</v>
      </c>
      <c r="I19" s="6"/>
      <c r="J19" s="7">
        <f t="shared" si="6"/>
        <v>0</v>
      </c>
      <c r="K19" s="40">
        <f t="shared" si="7"/>
        <v>0</v>
      </c>
    </row>
    <row r="20" spans="1:11" s="30" customFormat="1" ht="32.4" x14ac:dyDescent="0.3">
      <c r="A20" s="22">
        <v>15</v>
      </c>
      <c r="B20" s="28" t="s">
        <v>38</v>
      </c>
      <c r="C20" s="4" t="s">
        <v>12</v>
      </c>
      <c r="D20" s="31">
        <v>14.6</v>
      </c>
      <c r="E20" s="6"/>
      <c r="F20" s="7">
        <f t="shared" si="4"/>
        <v>0</v>
      </c>
      <c r="G20" s="6"/>
      <c r="H20" s="7">
        <f t="shared" si="5"/>
        <v>0</v>
      </c>
      <c r="I20" s="6"/>
      <c r="J20" s="7">
        <f t="shared" si="6"/>
        <v>0</v>
      </c>
      <c r="K20" s="40">
        <f t="shared" si="7"/>
        <v>0</v>
      </c>
    </row>
    <row r="21" spans="1:11" s="30" customFormat="1" ht="19.2" x14ac:dyDescent="0.3">
      <c r="A21" s="22">
        <v>16</v>
      </c>
      <c r="B21" s="28" t="s">
        <v>39</v>
      </c>
      <c r="C21" s="4" t="s">
        <v>12</v>
      </c>
      <c r="D21" s="31">
        <v>14.6</v>
      </c>
      <c r="E21" s="6"/>
      <c r="F21" s="7">
        <f t="shared" si="4"/>
        <v>0</v>
      </c>
      <c r="G21" s="6"/>
      <c r="H21" s="7">
        <f t="shared" si="5"/>
        <v>0</v>
      </c>
      <c r="I21" s="6"/>
      <c r="J21" s="7">
        <f t="shared" si="6"/>
        <v>0</v>
      </c>
      <c r="K21" s="40">
        <f t="shared" si="7"/>
        <v>0</v>
      </c>
    </row>
    <row r="22" spans="1:11" s="30" customFormat="1" ht="16.2" x14ac:dyDescent="0.3">
      <c r="A22" s="22">
        <v>17</v>
      </c>
      <c r="B22" s="28" t="s">
        <v>40</v>
      </c>
      <c r="C22" s="4" t="s">
        <v>13</v>
      </c>
      <c r="D22" s="5">
        <v>2</v>
      </c>
      <c r="E22" s="6"/>
      <c r="F22" s="7">
        <f t="shared" si="4"/>
        <v>0</v>
      </c>
      <c r="G22" s="6"/>
      <c r="H22" s="7">
        <f t="shared" si="5"/>
        <v>0</v>
      </c>
      <c r="I22" s="6"/>
      <c r="J22" s="7">
        <f t="shared" si="6"/>
        <v>0</v>
      </c>
      <c r="K22" s="40">
        <f t="shared" si="7"/>
        <v>0</v>
      </c>
    </row>
    <row r="23" spans="1:11" s="30" customFormat="1" ht="19.2" x14ac:dyDescent="0.3">
      <c r="A23" s="22">
        <v>18</v>
      </c>
      <c r="B23" s="28" t="s">
        <v>41</v>
      </c>
      <c r="C23" s="4" t="s">
        <v>12</v>
      </c>
      <c r="D23" s="31">
        <v>15.6</v>
      </c>
      <c r="E23" s="6"/>
      <c r="F23" s="7">
        <f t="shared" si="4"/>
        <v>0</v>
      </c>
      <c r="G23" s="6"/>
      <c r="H23" s="7">
        <f t="shared" si="5"/>
        <v>0</v>
      </c>
      <c r="I23" s="6"/>
      <c r="J23" s="7">
        <f t="shared" si="6"/>
        <v>0</v>
      </c>
      <c r="K23" s="40">
        <f t="shared" si="7"/>
        <v>0</v>
      </c>
    </row>
    <row r="24" spans="1:11" s="30" customFormat="1" ht="16.2" x14ac:dyDescent="0.3">
      <c r="A24" s="22">
        <v>19</v>
      </c>
      <c r="B24" s="28" t="s">
        <v>42</v>
      </c>
      <c r="C24" s="4" t="s">
        <v>13</v>
      </c>
      <c r="D24" s="5">
        <v>2</v>
      </c>
      <c r="E24" s="6"/>
      <c r="F24" s="7">
        <f t="shared" si="4"/>
        <v>0</v>
      </c>
      <c r="G24" s="6"/>
      <c r="H24" s="7">
        <f t="shared" si="5"/>
        <v>0</v>
      </c>
      <c r="I24" s="6"/>
      <c r="J24" s="7">
        <f t="shared" si="6"/>
        <v>0</v>
      </c>
      <c r="K24" s="40">
        <f t="shared" si="7"/>
        <v>0</v>
      </c>
    </row>
    <row r="25" spans="1:11" s="30" customFormat="1" ht="16.2" x14ac:dyDescent="0.3">
      <c r="A25" s="22">
        <v>20</v>
      </c>
      <c r="B25" s="28" t="s">
        <v>43</v>
      </c>
      <c r="C25" s="4" t="s">
        <v>13</v>
      </c>
      <c r="D25" s="5">
        <v>1</v>
      </c>
      <c r="E25" s="6"/>
      <c r="F25" s="7">
        <f t="shared" si="4"/>
        <v>0</v>
      </c>
      <c r="G25" s="6"/>
      <c r="H25" s="7">
        <f t="shared" si="5"/>
        <v>0</v>
      </c>
      <c r="I25" s="6"/>
      <c r="J25" s="7">
        <f t="shared" si="6"/>
        <v>0</v>
      </c>
      <c r="K25" s="40">
        <f t="shared" si="7"/>
        <v>0</v>
      </c>
    </row>
    <row r="26" spans="1:11" s="30" customFormat="1" ht="16.2" x14ac:dyDescent="0.3">
      <c r="A26" s="22">
        <v>21</v>
      </c>
      <c r="B26" s="28" t="s">
        <v>44</v>
      </c>
      <c r="C26" s="4" t="s">
        <v>13</v>
      </c>
      <c r="D26" s="5">
        <v>1</v>
      </c>
      <c r="E26" s="6"/>
      <c r="F26" s="7">
        <f t="shared" si="4"/>
        <v>0</v>
      </c>
      <c r="G26" s="6"/>
      <c r="H26" s="7">
        <f t="shared" si="5"/>
        <v>0</v>
      </c>
      <c r="I26" s="6"/>
      <c r="J26" s="7">
        <f t="shared" si="6"/>
        <v>0</v>
      </c>
      <c r="K26" s="40">
        <f t="shared" si="7"/>
        <v>0</v>
      </c>
    </row>
    <row r="27" spans="1:11" s="30" customFormat="1" ht="16.2" x14ac:dyDescent="0.3">
      <c r="A27" s="22">
        <v>22</v>
      </c>
      <c r="B27" s="28" t="s">
        <v>45</v>
      </c>
      <c r="C27" s="4"/>
      <c r="D27" s="5">
        <v>1</v>
      </c>
      <c r="E27" s="6"/>
      <c r="F27" s="7">
        <f t="shared" si="4"/>
        <v>0</v>
      </c>
      <c r="G27" s="6"/>
      <c r="H27" s="7">
        <f t="shared" si="5"/>
        <v>0</v>
      </c>
      <c r="I27" s="6"/>
      <c r="J27" s="7">
        <f t="shared" si="6"/>
        <v>0</v>
      </c>
      <c r="K27" s="40">
        <f t="shared" si="7"/>
        <v>0</v>
      </c>
    </row>
    <row r="28" spans="1:11" s="33" customFormat="1" ht="14.25" customHeight="1" x14ac:dyDescent="0.3">
      <c r="A28" s="9"/>
      <c r="B28" s="9" t="s">
        <v>14</v>
      </c>
      <c r="C28" s="9"/>
      <c r="D28" s="9"/>
      <c r="E28" s="9"/>
      <c r="F28" s="39">
        <f>SUM(F4:F27)</f>
        <v>0</v>
      </c>
      <c r="G28" s="32"/>
      <c r="H28" s="39">
        <f>SUM(H4:H27)</f>
        <v>0</v>
      </c>
      <c r="I28" s="32"/>
      <c r="J28" s="39">
        <f>SUM(J4:J27)</f>
        <v>0</v>
      </c>
      <c r="K28" s="41">
        <f>SUM(K4:K27)</f>
        <v>0</v>
      </c>
    </row>
    <row r="29" spans="1:11" s="33" customFormat="1" ht="14.25" customHeight="1" x14ac:dyDescent="0.3">
      <c r="A29" s="10"/>
      <c r="B29" s="10" t="s">
        <v>15</v>
      </c>
      <c r="C29" s="11">
        <v>0</v>
      </c>
      <c r="D29" s="10"/>
      <c r="E29" s="10"/>
      <c r="F29" s="34"/>
      <c r="G29" s="34"/>
      <c r="H29" s="34"/>
      <c r="I29" s="34"/>
      <c r="J29" s="34"/>
      <c r="K29" s="42">
        <f>F28*C29</f>
        <v>0</v>
      </c>
    </row>
    <row r="30" spans="1:11" s="35" customFormat="1" ht="15" customHeight="1" x14ac:dyDescent="0.3">
      <c r="A30" s="10"/>
      <c r="B30" s="10" t="s">
        <v>14</v>
      </c>
      <c r="C30" s="10"/>
      <c r="D30" s="10"/>
      <c r="E30" s="10"/>
      <c r="F30" s="34"/>
      <c r="G30" s="34"/>
      <c r="H30" s="34"/>
      <c r="I30" s="34"/>
      <c r="J30" s="34"/>
      <c r="K30" s="43">
        <f>SUM(K28:K29)</f>
        <v>0</v>
      </c>
    </row>
    <row r="31" spans="1:11" s="37" customFormat="1" ht="15" customHeight="1" x14ac:dyDescent="0.3">
      <c r="A31" s="12"/>
      <c r="B31" s="10" t="s">
        <v>16</v>
      </c>
      <c r="C31" s="13">
        <v>0</v>
      </c>
      <c r="D31" s="14"/>
      <c r="E31" s="3"/>
      <c r="F31" s="36"/>
      <c r="G31" s="2"/>
      <c r="H31" s="2"/>
      <c r="I31" s="2"/>
      <c r="J31" s="2"/>
      <c r="K31" s="44">
        <f>K30*C31</f>
        <v>0</v>
      </c>
    </row>
    <row r="32" spans="1:11" s="35" customFormat="1" ht="15.75" customHeight="1" x14ac:dyDescent="0.3">
      <c r="A32" s="12"/>
      <c r="B32" s="10" t="s">
        <v>14</v>
      </c>
      <c r="C32" s="12"/>
      <c r="D32" s="12"/>
      <c r="E32" s="10"/>
      <c r="F32" s="34"/>
      <c r="G32" s="38"/>
      <c r="H32" s="38"/>
      <c r="I32" s="38"/>
      <c r="J32" s="38"/>
      <c r="K32" s="45">
        <f>SUM(K30:K31)</f>
        <v>0</v>
      </c>
    </row>
    <row r="33" spans="1:11" s="37" customFormat="1" ht="15" customHeight="1" x14ac:dyDescent="0.3">
      <c r="A33" s="12"/>
      <c r="B33" s="10" t="s">
        <v>17</v>
      </c>
      <c r="C33" s="13">
        <v>0</v>
      </c>
      <c r="D33" s="14"/>
      <c r="E33" s="3"/>
      <c r="F33" s="36"/>
      <c r="G33" s="2"/>
      <c r="H33" s="2"/>
      <c r="I33" s="2"/>
      <c r="J33" s="2"/>
      <c r="K33" s="44">
        <f>K32*C33</f>
        <v>0</v>
      </c>
    </row>
    <row r="34" spans="1:11" s="37" customFormat="1" ht="15" customHeight="1" x14ac:dyDescent="0.3">
      <c r="A34" s="12"/>
      <c r="B34" s="10" t="s">
        <v>14</v>
      </c>
      <c r="C34" s="13"/>
      <c r="D34" s="14"/>
      <c r="E34" s="3"/>
      <c r="F34" s="36"/>
      <c r="G34" s="2"/>
      <c r="H34" s="2"/>
      <c r="I34" s="2"/>
      <c r="J34" s="2"/>
      <c r="K34" s="45">
        <f>SUM(K32:K33)</f>
        <v>0</v>
      </c>
    </row>
    <row r="35" spans="1:11" ht="15.6" x14ac:dyDescent="0.3">
      <c r="A35" s="51" t="s">
        <v>21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ht="16.2" x14ac:dyDescent="0.3">
      <c r="A36" s="20"/>
      <c r="B36" s="16" t="s">
        <v>19</v>
      </c>
      <c r="C36" s="47">
        <f>K34</f>
        <v>0</v>
      </c>
      <c r="D36" s="47"/>
      <c r="E36" s="47"/>
      <c r="F36" s="47"/>
      <c r="G36" s="47"/>
      <c r="H36" s="47"/>
      <c r="I36" s="47"/>
      <c r="J36" s="47"/>
      <c r="K36" s="47"/>
    </row>
    <row r="37" spans="1:11" ht="16.2" x14ac:dyDescent="0.3">
      <c r="A37" s="20"/>
      <c r="B37" s="15" t="s">
        <v>46</v>
      </c>
      <c r="C37" s="47">
        <f>C36*0.03</f>
        <v>0</v>
      </c>
      <c r="D37" s="47"/>
      <c r="E37" s="47"/>
      <c r="F37" s="47"/>
      <c r="G37" s="47"/>
      <c r="H37" s="47"/>
      <c r="I37" s="47"/>
      <c r="J37" s="47"/>
      <c r="K37" s="47"/>
    </row>
    <row r="38" spans="1:11" ht="16.2" x14ac:dyDescent="0.3">
      <c r="A38" s="20"/>
      <c r="B38" s="16" t="s">
        <v>14</v>
      </c>
      <c r="C38" s="47">
        <f>C37+C36</f>
        <v>0</v>
      </c>
      <c r="D38" s="47"/>
      <c r="E38" s="47"/>
      <c r="F38" s="47"/>
      <c r="G38" s="47"/>
      <c r="H38" s="47"/>
      <c r="I38" s="47"/>
      <c r="J38" s="47"/>
      <c r="K38" s="47"/>
    </row>
    <row r="39" spans="1:11" ht="16.2" x14ac:dyDescent="0.3">
      <c r="A39" s="20"/>
      <c r="B39" s="17" t="s">
        <v>20</v>
      </c>
      <c r="C39" s="47">
        <f>C38*0.18</f>
        <v>0</v>
      </c>
      <c r="D39" s="47"/>
      <c r="E39" s="47"/>
      <c r="F39" s="47"/>
      <c r="G39" s="47"/>
      <c r="H39" s="47"/>
      <c r="I39" s="47"/>
      <c r="J39" s="47"/>
      <c r="K39" s="47"/>
    </row>
    <row r="40" spans="1:11" ht="16.2" x14ac:dyDescent="0.3">
      <c r="A40" s="20"/>
      <c r="B40" s="17" t="s">
        <v>9</v>
      </c>
      <c r="C40" s="47">
        <f>C39+C38</f>
        <v>0</v>
      </c>
      <c r="D40" s="47"/>
      <c r="E40" s="47"/>
      <c r="F40" s="47"/>
      <c r="G40" s="47"/>
      <c r="H40" s="47"/>
      <c r="I40" s="47"/>
      <c r="J40" s="47"/>
      <c r="K40" s="47"/>
    </row>
  </sheetData>
  <mergeCells count="17">
    <mergeCell ref="A1:K1"/>
    <mergeCell ref="I2:J2"/>
    <mergeCell ref="K2:K3"/>
    <mergeCell ref="A2:A3"/>
    <mergeCell ref="B2:B3"/>
    <mergeCell ref="C2:C3"/>
    <mergeCell ref="D2:D3"/>
    <mergeCell ref="E2:F2"/>
    <mergeCell ref="G2:H2"/>
    <mergeCell ref="C40:K40"/>
    <mergeCell ref="C37:K37"/>
    <mergeCell ref="C38:K38"/>
    <mergeCell ref="C39:K39"/>
    <mergeCell ref="B4:K4"/>
    <mergeCell ref="B6:K6"/>
    <mergeCell ref="A35:K35"/>
    <mergeCell ref="C36:K36"/>
  </mergeCells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2021-07-19T11:30:54Z</dcterms:modified>
</cp:coreProperties>
</file>